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2120" windowHeight="7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<sst xmlns="http://schemas.openxmlformats.org/spreadsheetml/2006/main" count="37" uniqueCount="33">
  <si>
    <t>.020</t>
  </si>
  <si>
    <t>LEŚNICTWO</t>
  </si>
  <si>
    <t>ADMINISTRACJA PUBLICZNA</t>
  </si>
  <si>
    <t>RÓŻNE ROZLICZENIA</t>
  </si>
  <si>
    <t>Starostwo Powiatowe</t>
  </si>
  <si>
    <t>Wpływy z opłaty komunikacyjnej</t>
  </si>
  <si>
    <t>Subwencje ogólne z budżetu państwa</t>
  </si>
  <si>
    <t>Różne rozliczenia finansowe</t>
  </si>
  <si>
    <t>Dz.</t>
  </si>
  <si>
    <t>WYSZCZEGÓLNIENIE DOCHODU BUDŻETOWEGO</t>
  </si>
  <si>
    <t>R.</t>
  </si>
  <si>
    <t>P.</t>
  </si>
  <si>
    <t>.02001</t>
  </si>
  <si>
    <t>Gospodarka leśna</t>
  </si>
  <si>
    <t xml:space="preserve">Środki na finansowanie własnych zadań bieżących gmin ( związków gmin ) , powiatów    ( związków powiatów ) , samorządów województw , pozyskane z innych źródeł </t>
  </si>
  <si>
    <t>.0420</t>
  </si>
  <si>
    <t xml:space="preserve">Część oświatowa subw. ogólnej dla jednostek   samorządu  terytorialnego </t>
  </si>
  <si>
    <t xml:space="preserve"> </t>
  </si>
  <si>
    <t xml:space="preserve">RAZEM PROGNOZOWANE  DOCHODY </t>
  </si>
  <si>
    <t xml:space="preserve">  </t>
  </si>
  <si>
    <t xml:space="preserve">BUDŻET   2007 </t>
  </si>
  <si>
    <t xml:space="preserve">PLANOWANE  DOCHODY   BUDŻETOWE  2007 </t>
  </si>
  <si>
    <t xml:space="preserve">zwiększenia </t>
  </si>
  <si>
    <t xml:space="preserve">zmniejszenia </t>
  </si>
  <si>
    <t xml:space="preserve">BUDŻET  2007   PO  ZMIANACH </t>
  </si>
  <si>
    <t>.0490</t>
  </si>
  <si>
    <t>Wpływy  z  innych  lokalnych  opłat  pobieranych  przez  j.s.t. na  podstawie  odrębnych  ustawa</t>
  </si>
  <si>
    <t>zmiana  27.08.2007</t>
  </si>
  <si>
    <t xml:space="preserve">Pozostała  działalność </t>
  </si>
  <si>
    <t xml:space="preserve">Dotacje celowe otrzymane  z budżetu państwa na realizację zadań własnych powiatu </t>
  </si>
  <si>
    <t>OŚWIATA I WYCHOWANIE</t>
  </si>
  <si>
    <t xml:space="preserve">Załącznik nr 1 do uchwały Nr VIII/44/07 Rady Powiatu Toruńskiego </t>
  </si>
  <si>
    <t>w  sprawie budżetu Powiatu Toruńskiego na 2007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</si>
</sst>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3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1"/>
      <name val="Arial CE"/>
      <family val="2"/>
    </font>
    <font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2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9" fillId="0" borderId="1" xfId="0" applyFont="1" applyBorder="1" applyAlignment="1">
      <alignment wrapText="1"/>
    </xf>
    <xf numFmtId="3" fontId="12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V31"/>
  <sheetViews>
    <sheetView tabSelected="1" workbookViewId="0" topLeftCell="A1">
      <selection activeCell="G2" sqref="G2"/>
    </sheetView>
  </sheetViews>
  <sheetFormatPr defaultColWidth="9.00390625" defaultRowHeight="12.75"/>
  <cols>
    <col min="1" max="1" width="4.625" style="8" bestFit="1" customWidth="1"/>
    <col min="2" max="2" width="7.00390625" style="6" customWidth="1"/>
    <col min="3" max="3" width="5.625" style="8" bestFit="1" customWidth="1"/>
    <col min="4" max="4" width="34.25390625" style="10" customWidth="1"/>
    <col min="5" max="5" width="9.875" style="1" customWidth="1"/>
    <col min="6" max="6" width="7.625" style="1" customWidth="1"/>
    <col min="7" max="7" width="9.375" style="1" customWidth="1"/>
    <col min="8" max="8" width="10.75390625" style="1" customWidth="1"/>
    <col min="9" max="16384" width="9.125" style="1" customWidth="1"/>
  </cols>
  <sheetData>
    <row r="1" spans="2:7" ht="24.75" customHeight="1">
      <c r="B1" s="12" t="s">
        <v>31</v>
      </c>
      <c r="E1" s="1" t="s">
        <v>19</v>
      </c>
      <c r="F1" s="1" t="s">
        <v>19</v>
      </c>
      <c r="G1" s="1" t="s">
        <v>19</v>
      </c>
    </row>
    <row r="2" ht="12.75">
      <c r="B2" s="12" t="s">
        <v>32</v>
      </c>
    </row>
    <row r="3" spans="2:4" ht="12.75">
      <c r="B3" s="14"/>
      <c r="D3" s="10" t="s">
        <v>27</v>
      </c>
    </row>
    <row r="4" ht="15">
      <c r="D4" s="13" t="s">
        <v>21</v>
      </c>
    </row>
    <row r="5" spans="1:204" s="4" customFormat="1" ht="12.75">
      <c r="A5" s="9"/>
      <c r="B5" s="7"/>
      <c r="C5" s="9"/>
      <c r="D5" s="1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</row>
    <row r="6" spans="1:204" s="2" customFormat="1" ht="36">
      <c r="A6" s="15" t="s">
        <v>8</v>
      </c>
      <c r="B6" s="16" t="s">
        <v>10</v>
      </c>
      <c r="C6" s="15" t="s">
        <v>11</v>
      </c>
      <c r="D6" s="17" t="s">
        <v>9</v>
      </c>
      <c r="E6" s="31" t="s">
        <v>20</v>
      </c>
      <c r="F6" s="31" t="s">
        <v>22</v>
      </c>
      <c r="G6" s="31" t="s">
        <v>23</v>
      </c>
      <c r="H6" s="30" t="s">
        <v>24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</row>
    <row r="7" spans="1:8" s="5" customFormat="1" ht="12.75">
      <c r="A7" s="18" t="s">
        <v>0</v>
      </c>
      <c r="B7" s="19"/>
      <c r="C7" s="18"/>
      <c r="D7" s="20" t="s">
        <v>1</v>
      </c>
      <c r="E7" s="29">
        <f>E8</f>
        <v>260000</v>
      </c>
      <c r="F7" s="29">
        <f>F8</f>
        <v>0</v>
      </c>
      <c r="G7" s="29">
        <f>G8</f>
        <v>6102</v>
      </c>
      <c r="H7" s="29">
        <f aca="true" t="shared" si="0" ref="H7:H12">E7+F7-G7</f>
        <v>253898</v>
      </c>
    </row>
    <row r="8" spans="1:8" s="5" customFormat="1" ht="12.75">
      <c r="A8" s="18"/>
      <c r="B8" s="25" t="s">
        <v>12</v>
      </c>
      <c r="C8" s="24"/>
      <c r="D8" s="26" t="s">
        <v>13</v>
      </c>
      <c r="E8" s="32">
        <f>SUM(E9:E9)</f>
        <v>260000</v>
      </c>
      <c r="F8" s="32">
        <f>SUM(F9:F9)</f>
        <v>0</v>
      </c>
      <c r="G8" s="32">
        <f>SUM(G9:G9)</f>
        <v>6102</v>
      </c>
      <c r="H8" s="29">
        <f t="shared" si="0"/>
        <v>253898</v>
      </c>
    </row>
    <row r="9" spans="1:8" ht="56.25">
      <c r="A9" s="21"/>
      <c r="B9" s="22"/>
      <c r="C9" s="27">
        <v>2700</v>
      </c>
      <c r="D9" s="23" t="s">
        <v>14</v>
      </c>
      <c r="E9" s="33">
        <v>260000</v>
      </c>
      <c r="F9" s="33"/>
      <c r="G9" s="33">
        <v>6102</v>
      </c>
      <c r="H9" s="29">
        <f t="shared" si="0"/>
        <v>253898</v>
      </c>
    </row>
    <row r="10" spans="1:8" s="5" customFormat="1" ht="12.75">
      <c r="A10" s="18">
        <v>750</v>
      </c>
      <c r="B10" s="19"/>
      <c r="C10" s="18"/>
      <c r="D10" s="20" t="s">
        <v>2</v>
      </c>
      <c r="E10" s="29">
        <f>E11</f>
        <v>0</v>
      </c>
      <c r="F10" s="29">
        <f>F11</f>
        <v>277000</v>
      </c>
      <c r="G10" s="29">
        <f>G11</f>
        <v>0</v>
      </c>
      <c r="H10" s="29">
        <f t="shared" si="0"/>
        <v>277000</v>
      </c>
    </row>
    <row r="11" spans="1:8" s="2" customFormat="1" ht="12.75">
      <c r="A11" s="24"/>
      <c r="B11" s="25">
        <v>75020</v>
      </c>
      <c r="C11" s="24"/>
      <c r="D11" s="26" t="s">
        <v>4</v>
      </c>
      <c r="E11" s="32"/>
      <c r="F11" s="32">
        <f>SUM(F12:F12)</f>
        <v>277000</v>
      </c>
      <c r="G11" s="32">
        <f>SUM(G12:G12)</f>
        <v>0</v>
      </c>
      <c r="H11" s="29">
        <f t="shared" si="0"/>
        <v>277000</v>
      </c>
    </row>
    <row r="12" spans="1:8" ht="12.75">
      <c r="A12" s="21"/>
      <c r="B12" s="22"/>
      <c r="C12" s="21" t="s">
        <v>15</v>
      </c>
      <c r="D12" s="23" t="s">
        <v>5</v>
      </c>
      <c r="E12" s="33">
        <v>1447000</v>
      </c>
      <c r="F12" s="33">
        <v>277000</v>
      </c>
      <c r="G12" s="33"/>
      <c r="H12" s="29">
        <f t="shared" si="0"/>
        <v>1724000</v>
      </c>
    </row>
    <row r="13" spans="1:8" s="5" customFormat="1" ht="12.75">
      <c r="A13" s="18">
        <v>758</v>
      </c>
      <c r="B13" s="19"/>
      <c r="C13" s="18"/>
      <c r="D13" s="20" t="s">
        <v>3</v>
      </c>
      <c r="E13" s="29">
        <f>E14+E16</f>
        <v>0</v>
      </c>
      <c r="F13" s="29">
        <f>F14+F16</f>
        <v>80000</v>
      </c>
      <c r="G13" s="29">
        <f>G14+G16</f>
        <v>0</v>
      </c>
      <c r="H13" s="29">
        <f aca="true" t="shared" si="1" ref="H13:H21">E13+F13-G13</f>
        <v>80000</v>
      </c>
    </row>
    <row r="14" spans="1:8" s="2" customFormat="1" ht="33.75">
      <c r="A14" s="24"/>
      <c r="B14" s="25">
        <v>75801</v>
      </c>
      <c r="C14" s="24"/>
      <c r="D14" s="26" t="s">
        <v>16</v>
      </c>
      <c r="E14" s="32"/>
      <c r="F14" s="32">
        <f>SUM(F15:F15)</f>
        <v>60000</v>
      </c>
      <c r="G14" s="32">
        <f>SUM(G15:G15)</f>
        <v>0</v>
      </c>
      <c r="H14" s="29">
        <f t="shared" si="1"/>
        <v>60000</v>
      </c>
    </row>
    <row r="15" spans="1:8" ht="12.75">
      <c r="A15" s="21"/>
      <c r="B15" s="22"/>
      <c r="C15" s="21">
        <v>2920</v>
      </c>
      <c r="D15" s="23" t="s">
        <v>6</v>
      </c>
      <c r="E15" s="33">
        <v>13094935</v>
      </c>
      <c r="F15" s="33">
        <v>60000</v>
      </c>
      <c r="G15" s="33"/>
      <c r="H15" s="29">
        <f t="shared" si="1"/>
        <v>13154935</v>
      </c>
    </row>
    <row r="16" spans="1:8" s="2" customFormat="1" ht="12.75">
      <c r="A16" s="24"/>
      <c r="B16" s="25">
        <v>75814</v>
      </c>
      <c r="C16" s="24"/>
      <c r="D16" s="26" t="s">
        <v>7</v>
      </c>
      <c r="E16" s="32"/>
      <c r="F16" s="32">
        <f>SUM(F17:F17)</f>
        <v>20000</v>
      </c>
      <c r="G16" s="32">
        <f>SUM(G17:G17)</f>
        <v>0</v>
      </c>
      <c r="H16" s="29">
        <f t="shared" si="1"/>
        <v>20000</v>
      </c>
    </row>
    <row r="17" spans="1:8" s="37" customFormat="1" ht="33.75">
      <c r="A17" s="28"/>
      <c r="B17" s="35"/>
      <c r="C17" s="28" t="s">
        <v>25</v>
      </c>
      <c r="D17" s="38" t="s">
        <v>26</v>
      </c>
      <c r="E17" s="36">
        <v>60000</v>
      </c>
      <c r="F17" s="36">
        <v>20000</v>
      </c>
      <c r="G17" s="36"/>
      <c r="H17" s="39">
        <f t="shared" si="1"/>
        <v>80000</v>
      </c>
    </row>
    <row r="18" spans="1:8" s="5" customFormat="1" ht="12.75">
      <c r="A18" s="18">
        <v>801</v>
      </c>
      <c r="B18" s="19"/>
      <c r="C18" s="18"/>
      <c r="D18" s="20" t="s">
        <v>30</v>
      </c>
      <c r="E18" s="29">
        <f>E19+E27+E23+E29</f>
        <v>0</v>
      </c>
      <c r="F18" s="29">
        <f>F19+F27+F23+F29</f>
        <v>11525</v>
      </c>
      <c r="G18" s="29">
        <f>G19+G27+G23+G29</f>
        <v>0</v>
      </c>
      <c r="H18" s="29">
        <f t="shared" si="1"/>
        <v>11525</v>
      </c>
    </row>
    <row r="19" spans="1:8" s="43" customFormat="1" ht="12.75">
      <c r="A19" s="40"/>
      <c r="B19" s="41">
        <v>80195</v>
      </c>
      <c r="C19" s="40"/>
      <c r="D19" s="42" t="s">
        <v>28</v>
      </c>
      <c r="E19" s="29">
        <f>SUM(E20:E20)</f>
        <v>0</v>
      </c>
      <c r="F19" s="29">
        <f>SUM(F20:F20)</f>
        <v>11525</v>
      </c>
      <c r="G19" s="29">
        <f>SUM(G20:G20)</f>
        <v>0</v>
      </c>
      <c r="H19" s="29">
        <f t="shared" si="1"/>
        <v>11525</v>
      </c>
    </row>
    <row r="20" spans="1:8" ht="33.75">
      <c r="A20" s="21"/>
      <c r="B20" s="22"/>
      <c r="C20" s="21">
        <v>2130</v>
      </c>
      <c r="D20" s="23" t="s">
        <v>29</v>
      </c>
      <c r="E20" s="33"/>
      <c r="F20" s="33">
        <v>11525</v>
      </c>
      <c r="G20" s="33"/>
      <c r="H20" s="29">
        <f>E20+F20-G20</f>
        <v>11525</v>
      </c>
    </row>
    <row r="21" spans="1:8" s="5" customFormat="1" ht="21" customHeight="1">
      <c r="A21" s="18"/>
      <c r="B21" s="19"/>
      <c r="C21" s="18"/>
      <c r="D21" s="20" t="s">
        <v>18</v>
      </c>
      <c r="E21" s="29"/>
      <c r="F21" s="29">
        <f>F7+F10+F13+F18</f>
        <v>368525</v>
      </c>
      <c r="G21" s="29">
        <f>G7+G10+G13</f>
        <v>6102</v>
      </c>
      <c r="H21" s="29">
        <f t="shared" si="1"/>
        <v>362423</v>
      </c>
    </row>
    <row r="22" spans="5:7" ht="12.75">
      <c r="E22" s="34"/>
      <c r="F22" s="34"/>
      <c r="G22" s="34"/>
    </row>
    <row r="25" ht="12.75">
      <c r="H25" s="34"/>
    </row>
    <row r="31" spans="5:7" ht="12.75">
      <c r="E31" s="1" t="s">
        <v>17</v>
      </c>
      <c r="F31" s="1" t="s">
        <v>17</v>
      </c>
      <c r="G31" s="1" t="s">
        <v>17</v>
      </c>
    </row>
  </sheetData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starostwo</cp:lastModifiedBy>
  <cp:lastPrinted>2007-08-30T07:42:40Z</cp:lastPrinted>
  <dcterms:created xsi:type="dcterms:W3CDTF">2000-10-24T20:52:35Z</dcterms:created>
  <dcterms:modified xsi:type="dcterms:W3CDTF">2007-08-30T07:42:47Z</dcterms:modified>
  <cp:category/>
  <cp:version/>
  <cp:contentType/>
  <cp:contentStatus/>
</cp:coreProperties>
</file>